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sual\Desktop\питание 2025\"/>
    </mc:Choice>
  </mc:AlternateContent>
  <xr:revisionPtr revIDLastSave="0" documentId="8_{F7154C3B-D9A2-49A8-B3DD-D22FEF98F03A}" xr6:coauthVersionLast="47" xr6:coauthVersionMax="47" xr10:uidLastSave="{00000000-0000-0000-0000-000000000000}"/>
  <bookViews>
    <workbookView xWindow="-108" yWindow="-108" windowWidth="23256" windowHeight="12576" xr2:uid="{857B203A-16A1-4826-94DF-B8D358E2A3F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" i="1" l="1"/>
  <c r="O20" i="1"/>
  <c r="N20" i="1"/>
  <c r="M20" i="1"/>
  <c r="L20" i="1"/>
  <c r="K20" i="1"/>
  <c r="J20" i="1"/>
  <c r="I20" i="1"/>
  <c r="H20" i="1"/>
  <c r="G20" i="1"/>
  <c r="F20" i="1"/>
  <c r="E20" i="1"/>
  <c r="P11" i="1"/>
  <c r="P21" i="1" s="1"/>
  <c r="O11" i="1"/>
  <c r="O21" i="1" s="1"/>
  <c r="N11" i="1"/>
  <c r="N21" i="1" s="1"/>
  <c r="M11" i="1"/>
  <c r="M21" i="1" s="1"/>
  <c r="L11" i="1"/>
  <c r="L21" i="1" s="1"/>
  <c r="K11" i="1"/>
  <c r="K21" i="1" s="1"/>
  <c r="J11" i="1"/>
  <c r="J21" i="1" s="1"/>
  <c r="I11" i="1"/>
  <c r="I21" i="1" s="1"/>
  <c r="H11" i="1"/>
  <c r="H21" i="1" s="1"/>
  <c r="G11" i="1"/>
  <c r="G21" i="1" s="1"/>
  <c r="F11" i="1"/>
  <c r="F21" i="1" s="1"/>
  <c r="E11" i="1"/>
  <c r="E21" i="1" s="1"/>
</calcChain>
</file>

<file path=xl/sharedStrings.xml><?xml version="1.0" encoding="utf-8"?>
<sst xmlns="http://schemas.openxmlformats.org/spreadsheetml/2006/main" count="68" uniqueCount="64">
  <si>
    <t xml:space="preserve">Рацион: Завтрак-обед </t>
  </si>
  <si>
    <t>День:</t>
  </si>
  <si>
    <t>Сезон:</t>
  </si>
  <si>
    <t>осень-зима</t>
  </si>
  <si>
    <t>Неделя:</t>
  </si>
  <si>
    <t>1</t>
  </si>
  <si>
    <t>Возраст:</t>
  </si>
  <si>
    <t>7-11 лет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</si>
  <si>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</si>
  <si>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</si>
  <si>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</si>
  <si>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</si>
  <si>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</si>
  <si>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</si>
  <si>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</si>
  <si>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</si>
  <si>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</si>
  <si>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</si>
  <si>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</si>
  <si>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</si>
  <si>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</si>
  <si>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</si>
  <si>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</si>
  <si>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</si>
  <si>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</si>
  <si>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</si>
  <si>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</si>
  <si>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</si>
  <si>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</si>
  <si>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</si>
  <si>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</si>
  <si>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</si>
  <si>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</si>
  <si>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</si>
  <si>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</si>
  <si>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</si>
  <si>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</si>
  <si>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</si>
  <si>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</si>
  <si>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</si>
  <si>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</si>
  <si>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ТТК</t>
  </si>
  <si>
    <t xml:space="preserve">Хлеб пшеничный </t>
  </si>
  <si>
    <t>обед</t>
  </si>
  <si>
    <t xml:space="preserve">Хлеб ржаной </t>
  </si>
  <si>
    <t>Запеканка из творога с морковью и сгущенным молоком</t>
  </si>
  <si>
    <t>150/20</t>
  </si>
  <si>
    <t xml:space="preserve">Фрукт сезонный </t>
  </si>
  <si>
    <t xml:space="preserve">Чай с сахаром </t>
  </si>
  <si>
    <t>200/10</t>
  </si>
  <si>
    <t>Итого за завтрак                                                  510</t>
  </si>
  <si>
    <t>Винегрет овощной</t>
  </si>
  <si>
    <t>88,03</t>
  </si>
  <si>
    <t xml:space="preserve">Щи из свежей капусты с картофелем, сметаной и зеленью </t>
  </si>
  <si>
    <t>200/5/1</t>
  </si>
  <si>
    <t>297/ 505</t>
  </si>
  <si>
    <t xml:space="preserve">Фрикадельки из кур с томатным соусом </t>
  </si>
  <si>
    <t>50/50</t>
  </si>
  <si>
    <t>Гороховое пюре с маслом</t>
  </si>
  <si>
    <t>150/5</t>
  </si>
  <si>
    <t xml:space="preserve">Компот ягодный </t>
  </si>
  <si>
    <t>Итого за обед                                                        791</t>
  </si>
  <si>
    <t>Итого за день                                                      1301</t>
  </si>
  <si>
    <t>четверг 16.10.2025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</si>
</sst>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Aptos Narrow"/>
      <family val="2"/>
      <charset val="204"/>
      <scheme val="minor"/>
    </font>
    <font>
      <b/>
      <sz val="9"/>
      <name val="Arial"/>
      <family val="2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5" xfId="0" applyFont="1" applyBorder="1" applyAlignment="1">
      <alignment indent="1"/>
    </xf>
    <xf numFmtId="0" fontId="1" fillId="0" borderId="6" xfId="0" applyFont="1" applyBorder="1" applyAlignment="1">
      <alignment indent="1"/>
    </xf>
    <xf numFmtId="0" fontId="1" fillId="0" borderId="7" xfId="0" applyFont="1" applyBorder="1" applyAlignment="1">
      <alignment indent="1"/>
    </xf>
    <xf numFmtId="0" fontId="2" fillId="0" borderId="11" xfId="0" applyFont="1" applyBorder="1" applyAlignment="1">
      <alignment horizontal="center" vertical="top"/>
    </xf>
    <xf numFmtId="0" fontId="2" fillId="0" borderId="5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164" fontId="2" fillId="0" borderId="11" xfId="0" applyNumberFormat="1" applyFont="1" applyBorder="1" applyAlignment="1">
      <alignment horizontal="center" vertical="top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2" fillId="0" borderId="11" xfId="0" applyFont="1" applyBorder="1" applyAlignment="1">
      <alignment horizontal="center" vertical="top" wrapText="1"/>
    </xf>
    <xf numFmtId="164" fontId="1" fillId="0" borderId="5" xfId="0" applyNumberFormat="1" applyFont="1" applyBorder="1"/>
    <xf numFmtId="164" fontId="1" fillId="0" borderId="6" xfId="0" applyNumberFormat="1" applyFont="1" applyBorder="1"/>
    <xf numFmtId="164" fontId="1" fillId="0" borderId="7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93588-85F0-42D5-8849-F2B1E15C0A0A}">
  <dimension ref="A1:P21"/>
  <sheetViews>
    <sheetView tabSelected="1" workbookViewId="0">
      <selection activeCell="F1" sqref="F1:H1"/>
    </sheetView>
  </sheetViews>
  <sheetFormatPr defaultRowHeight="14.4" x14ac:dyDescent="0.3"/>
  <sheetData>
    <row r="1" spans="1:16" x14ac:dyDescent="0.3">
      <c r="A1" s="1" t="s">
        <v>0</v>
      </c>
      <c r="D1" s="2"/>
      <c r="E1" s="3" t="s">
        <v>1</v>
      </c>
      <c r="F1" s="4" t="s">
        <v>63</v>
      </c>
      <c r="G1" s="4"/>
      <c r="H1" s="4"/>
      <c r="I1" s="5" t="s">
        <v>2</v>
      </c>
      <c r="J1" s="5"/>
      <c r="K1" s="6" t="s">
        <v>3</v>
      </c>
      <c r="L1" s="6"/>
      <c r="M1" s="6"/>
      <c r="N1" s="6"/>
      <c r="O1" s="6"/>
      <c r="P1" s="6"/>
    </row>
    <row r="2" spans="1:16" x14ac:dyDescent="0.3">
      <c r="D2" s="7" t="s">
        <v>4</v>
      </c>
      <c r="E2" s="7"/>
      <c r="F2" s="8" t="s">
        <v>5</v>
      </c>
      <c r="H2" s="2"/>
      <c r="I2" s="7" t="s">
        <v>6</v>
      </c>
      <c r="J2" s="7"/>
      <c r="K2" s="9" t="s">
        <v>7</v>
      </c>
      <c r="L2" s="9"/>
      <c r="M2" s="9"/>
      <c r="N2" s="9"/>
      <c r="O2" s="9"/>
      <c r="P2" s="9"/>
    </row>
    <row r="3" spans="1:16" x14ac:dyDescent="0.3">
      <c r="A3" s="10" t="s">
        <v>8</v>
      </c>
      <c r="B3" s="11" t="s">
        <v>9</v>
      </c>
      <c r="C3" s="12"/>
      <c r="D3" s="10" t="s">
        <v>10</v>
      </c>
      <c r="E3" s="13" t="s">
        <v>11</v>
      </c>
      <c r="F3" s="14"/>
      <c r="G3" s="15"/>
      <c r="H3" s="10" t="s">
        <v>12</v>
      </c>
      <c r="I3" s="13" t="s">
        <v>13</v>
      </c>
      <c r="J3" s="14"/>
      <c r="K3" s="14"/>
      <c r="L3" s="15"/>
      <c r="M3" s="13" t="s">
        <v>14</v>
      </c>
      <c r="N3" s="14"/>
      <c r="O3" s="14"/>
      <c r="P3" s="15"/>
    </row>
    <row r="4" spans="1:16" x14ac:dyDescent="0.3">
      <c r="A4" s="16"/>
      <c r="B4" s="17"/>
      <c r="C4" s="18"/>
      <c r="D4" s="16"/>
      <c r="E4" s="19" t="s">
        <v>15</v>
      </c>
      <c r="F4" s="19" t="s">
        <v>16</v>
      </c>
      <c r="G4" s="19" t="s">
        <v>17</v>
      </c>
      <c r="H4" s="16"/>
      <c r="I4" s="19" t="s">
        <v>18</v>
      </c>
      <c r="J4" s="19" t="s">
        <v>19</v>
      </c>
      <c r="K4" s="19" t="s">
        <v>20</v>
      </c>
      <c r="L4" s="19" t="s">
        <v>21</v>
      </c>
      <c r="M4" s="19" t="s">
        <v>22</v>
      </c>
      <c r="N4" s="19" t="s">
        <v>23</v>
      </c>
      <c r="O4" s="19" t="s">
        <v>24</v>
      </c>
      <c r="P4" s="19" t="s">
        <v>25</v>
      </c>
    </row>
    <row r="5" spans="1:16" x14ac:dyDescent="0.3">
      <c r="A5" s="20" t="s">
        <v>5</v>
      </c>
      <c r="B5" s="21" t="s">
        <v>26</v>
      </c>
      <c r="C5" s="22"/>
      <c r="D5" s="20" t="s">
        <v>27</v>
      </c>
      <c r="E5" s="20" t="s">
        <v>28</v>
      </c>
      <c r="F5" s="20" t="s">
        <v>29</v>
      </c>
      <c r="G5" s="20" t="s">
        <v>30</v>
      </c>
      <c r="H5" s="20" t="s">
        <v>31</v>
      </c>
      <c r="I5" s="20" t="s">
        <v>32</v>
      </c>
      <c r="J5" s="20" t="s">
        <v>33</v>
      </c>
      <c r="K5" s="20" t="s">
        <v>34</v>
      </c>
      <c r="L5" s="20" t="s">
        <v>35</v>
      </c>
      <c r="M5" s="20" t="s">
        <v>36</v>
      </c>
      <c r="N5" s="20" t="s">
        <v>37</v>
      </c>
      <c r="O5" s="20" t="s">
        <v>38</v>
      </c>
      <c r="P5" s="20" t="s">
        <v>39</v>
      </c>
    </row>
    <row r="6" spans="1:16" x14ac:dyDescent="0.3">
      <c r="A6" s="23" t="s">
        <v>40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5"/>
    </row>
    <row r="7" spans="1:16" x14ac:dyDescent="0.3">
      <c r="A7" s="33">
        <v>224</v>
      </c>
      <c r="B7" s="27" t="s">
        <v>45</v>
      </c>
      <c r="C7" s="28"/>
      <c r="D7" s="26" t="s">
        <v>46</v>
      </c>
      <c r="E7" s="29">
        <v>21.21</v>
      </c>
      <c r="F7" s="29">
        <v>11.95</v>
      </c>
      <c r="G7" s="29">
        <v>33.58</v>
      </c>
      <c r="H7" s="29">
        <v>329.85</v>
      </c>
      <c r="I7" s="29">
        <v>0.08</v>
      </c>
      <c r="J7" s="29">
        <v>2.3199999999999998</v>
      </c>
      <c r="K7" s="29">
        <v>52.08</v>
      </c>
      <c r="L7" s="29">
        <v>2.89</v>
      </c>
      <c r="M7" s="29">
        <v>246.59</v>
      </c>
      <c r="N7" s="29">
        <v>278.77</v>
      </c>
      <c r="O7" s="29">
        <v>40.78</v>
      </c>
      <c r="P7" s="29">
        <v>0.79</v>
      </c>
    </row>
    <row r="8" spans="1:16" x14ac:dyDescent="0.3">
      <c r="A8" s="26">
        <v>338</v>
      </c>
      <c r="B8" s="27" t="s">
        <v>47</v>
      </c>
      <c r="C8" s="28"/>
      <c r="D8" s="26">
        <v>100</v>
      </c>
      <c r="E8" s="29">
        <v>0.52</v>
      </c>
      <c r="F8" s="29">
        <v>0.52</v>
      </c>
      <c r="G8" s="29">
        <v>12.74</v>
      </c>
      <c r="H8" s="29">
        <v>61.1</v>
      </c>
      <c r="I8" s="29">
        <v>0.04</v>
      </c>
      <c r="J8" s="29">
        <v>13</v>
      </c>
      <c r="K8" s="29"/>
      <c r="L8" s="29">
        <v>0.26</v>
      </c>
      <c r="M8" s="29">
        <v>20.8</v>
      </c>
      <c r="N8" s="29">
        <v>14.3</v>
      </c>
      <c r="O8" s="29">
        <v>11.7</v>
      </c>
      <c r="P8" s="29">
        <v>2.86</v>
      </c>
    </row>
    <row r="9" spans="1:16" x14ac:dyDescent="0.3">
      <c r="A9" s="26">
        <v>376</v>
      </c>
      <c r="B9" s="27" t="s">
        <v>48</v>
      </c>
      <c r="C9" s="28"/>
      <c r="D9" s="26" t="s">
        <v>49</v>
      </c>
      <c r="E9" s="29"/>
      <c r="F9" s="29"/>
      <c r="G9" s="29">
        <v>9.98</v>
      </c>
      <c r="H9" s="29">
        <v>39.9</v>
      </c>
      <c r="I9" s="29"/>
      <c r="J9" s="29"/>
      <c r="K9" s="29"/>
      <c r="L9" s="29"/>
      <c r="M9" s="29">
        <v>0.3</v>
      </c>
      <c r="N9" s="29"/>
      <c r="O9" s="29"/>
      <c r="P9" s="29">
        <v>0.03</v>
      </c>
    </row>
    <row r="10" spans="1:16" x14ac:dyDescent="0.3">
      <c r="A10" s="26" t="s">
        <v>41</v>
      </c>
      <c r="B10" s="27" t="s">
        <v>42</v>
      </c>
      <c r="C10" s="28"/>
      <c r="D10" s="26">
        <v>30</v>
      </c>
      <c r="E10" s="29">
        <v>2.2000000000000002</v>
      </c>
      <c r="F10" s="29">
        <v>0.9</v>
      </c>
      <c r="G10" s="29">
        <v>15</v>
      </c>
      <c r="H10" s="29">
        <v>74.930000000000007</v>
      </c>
      <c r="I10" s="29">
        <v>0.05</v>
      </c>
      <c r="J10" s="29"/>
      <c r="K10" s="29"/>
      <c r="L10" s="29">
        <v>0.49</v>
      </c>
      <c r="M10" s="29">
        <v>8.2899999999999991</v>
      </c>
      <c r="N10" s="29">
        <v>2.65</v>
      </c>
      <c r="O10" s="29">
        <v>11.19</v>
      </c>
      <c r="P10" s="29">
        <v>0.5</v>
      </c>
    </row>
    <row r="11" spans="1:16" x14ac:dyDescent="0.3">
      <c r="A11" s="30" t="s">
        <v>50</v>
      </c>
      <c r="B11" s="31"/>
      <c r="C11" s="31"/>
      <c r="D11" s="32"/>
      <c r="E11" s="29">
        <f>E7+E8+E9+E10</f>
        <v>23.93</v>
      </c>
      <c r="F11" s="29">
        <f t="shared" ref="F11:P11" si="0">F7+F8+F9+F10</f>
        <v>13.37</v>
      </c>
      <c r="G11" s="29">
        <f t="shared" si="0"/>
        <v>71.3</v>
      </c>
      <c r="H11" s="29">
        <f t="shared" si="0"/>
        <v>505.78000000000003</v>
      </c>
      <c r="I11" s="29">
        <f t="shared" si="0"/>
        <v>0.16999999999999998</v>
      </c>
      <c r="J11" s="29">
        <f t="shared" si="0"/>
        <v>15.32</v>
      </c>
      <c r="K11" s="29">
        <f t="shared" si="0"/>
        <v>52.08</v>
      </c>
      <c r="L11" s="29">
        <f t="shared" si="0"/>
        <v>3.6400000000000006</v>
      </c>
      <c r="M11" s="29">
        <f t="shared" si="0"/>
        <v>275.98</v>
      </c>
      <c r="N11" s="29">
        <f t="shared" si="0"/>
        <v>295.71999999999997</v>
      </c>
      <c r="O11" s="29">
        <f t="shared" si="0"/>
        <v>63.67</v>
      </c>
      <c r="P11" s="29">
        <f t="shared" si="0"/>
        <v>4.18</v>
      </c>
    </row>
    <row r="12" spans="1:16" x14ac:dyDescent="0.3">
      <c r="A12" s="23" t="s">
        <v>43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5"/>
    </row>
    <row r="13" spans="1:16" x14ac:dyDescent="0.3">
      <c r="A13" s="26">
        <v>67</v>
      </c>
      <c r="B13" s="27" t="s">
        <v>51</v>
      </c>
      <c r="C13" s="28"/>
      <c r="D13" s="26">
        <v>60</v>
      </c>
      <c r="E13" s="29">
        <v>0.86</v>
      </c>
      <c r="F13" s="29">
        <v>6.11</v>
      </c>
      <c r="G13" s="29">
        <v>5.5</v>
      </c>
      <c r="H13" s="29">
        <v>85.82</v>
      </c>
      <c r="I13" s="29">
        <v>0.04</v>
      </c>
      <c r="J13" s="29">
        <v>6.42</v>
      </c>
      <c r="K13" s="29"/>
      <c r="L13" s="29">
        <v>2.74</v>
      </c>
      <c r="M13" s="29">
        <v>14.07</v>
      </c>
      <c r="N13" s="29">
        <v>28.45</v>
      </c>
      <c r="O13" s="29">
        <v>13.09</v>
      </c>
      <c r="P13" s="29">
        <v>0.53</v>
      </c>
    </row>
    <row r="14" spans="1:16" x14ac:dyDescent="0.3">
      <c r="A14" s="26" t="s">
        <v>52</v>
      </c>
      <c r="B14" s="27" t="s">
        <v>53</v>
      </c>
      <c r="C14" s="28"/>
      <c r="D14" s="26" t="s">
        <v>54</v>
      </c>
      <c r="E14" s="29">
        <v>1.66</v>
      </c>
      <c r="F14" s="29">
        <v>5.16</v>
      </c>
      <c r="G14" s="29">
        <v>7.61</v>
      </c>
      <c r="H14" s="29">
        <v>91.85</v>
      </c>
      <c r="I14" s="29">
        <v>0.05</v>
      </c>
      <c r="J14" s="29">
        <v>25.92</v>
      </c>
      <c r="K14" s="29">
        <v>7.5</v>
      </c>
      <c r="L14" s="29">
        <v>1.93</v>
      </c>
      <c r="M14" s="29">
        <v>33.17</v>
      </c>
      <c r="N14" s="29">
        <v>40.729999999999997</v>
      </c>
      <c r="O14" s="29">
        <v>18.18</v>
      </c>
      <c r="P14" s="29">
        <v>0.65</v>
      </c>
    </row>
    <row r="15" spans="1:16" x14ac:dyDescent="0.3">
      <c r="A15" s="33" t="s">
        <v>55</v>
      </c>
      <c r="B15" s="27" t="s">
        <v>56</v>
      </c>
      <c r="C15" s="28"/>
      <c r="D15" s="26" t="s">
        <v>57</v>
      </c>
      <c r="E15" s="29">
        <v>9.07</v>
      </c>
      <c r="F15" s="29">
        <v>9.32</v>
      </c>
      <c r="G15" s="29">
        <v>8.33</v>
      </c>
      <c r="H15" s="29">
        <v>153.57</v>
      </c>
      <c r="I15" s="29">
        <v>0.06</v>
      </c>
      <c r="J15" s="29">
        <v>4.07</v>
      </c>
      <c r="K15" s="29">
        <v>11.1</v>
      </c>
      <c r="L15" s="29">
        <v>2.96</v>
      </c>
      <c r="M15" s="29">
        <v>17.97</v>
      </c>
      <c r="N15" s="29">
        <v>85.03</v>
      </c>
      <c r="O15" s="29">
        <v>16.89</v>
      </c>
      <c r="P15" s="29">
        <v>1.02</v>
      </c>
    </row>
    <row r="16" spans="1:16" x14ac:dyDescent="0.3">
      <c r="A16" s="33">
        <v>199</v>
      </c>
      <c r="B16" s="27" t="s">
        <v>58</v>
      </c>
      <c r="C16" s="28"/>
      <c r="D16" s="26" t="s">
        <v>59</v>
      </c>
      <c r="E16" s="29">
        <v>7.6</v>
      </c>
      <c r="F16" s="29">
        <v>4.7</v>
      </c>
      <c r="G16" s="29">
        <v>14.8</v>
      </c>
      <c r="H16" s="29">
        <v>132</v>
      </c>
      <c r="I16" s="29">
        <v>0.16</v>
      </c>
      <c r="J16" s="29"/>
      <c r="K16" s="29">
        <v>0.03</v>
      </c>
      <c r="L16" s="29">
        <v>0.42</v>
      </c>
      <c r="M16" s="29">
        <v>42</v>
      </c>
      <c r="N16" s="29">
        <v>76</v>
      </c>
      <c r="O16" s="29">
        <v>31</v>
      </c>
      <c r="P16" s="29">
        <v>2.6</v>
      </c>
    </row>
    <row r="17" spans="1:16" x14ac:dyDescent="0.3">
      <c r="A17" s="26">
        <v>345</v>
      </c>
      <c r="B17" s="27" t="s">
        <v>60</v>
      </c>
      <c r="C17" s="28"/>
      <c r="D17" s="26">
        <v>180</v>
      </c>
      <c r="E17" s="29">
        <v>0.2</v>
      </c>
      <c r="F17" s="29">
        <v>0.12</v>
      </c>
      <c r="G17" s="29">
        <v>15.69</v>
      </c>
      <c r="H17" s="29">
        <v>66.05</v>
      </c>
      <c r="I17" s="29">
        <v>0.01</v>
      </c>
      <c r="J17" s="29">
        <v>27.8</v>
      </c>
      <c r="K17" s="29"/>
      <c r="L17" s="29">
        <v>0.13</v>
      </c>
      <c r="M17" s="29">
        <v>7.95</v>
      </c>
      <c r="N17" s="29">
        <v>6.27</v>
      </c>
      <c r="O17" s="29">
        <v>5.65</v>
      </c>
      <c r="P17" s="29">
        <v>0.6</v>
      </c>
    </row>
    <row r="18" spans="1:16" x14ac:dyDescent="0.3">
      <c r="A18" s="26" t="s">
        <v>41</v>
      </c>
      <c r="B18" s="27" t="s">
        <v>42</v>
      </c>
      <c r="C18" s="28"/>
      <c r="D18" s="26">
        <v>50</v>
      </c>
      <c r="E18" s="29">
        <v>3.67</v>
      </c>
      <c r="F18" s="29">
        <v>1.5</v>
      </c>
      <c r="G18" s="29">
        <v>25</v>
      </c>
      <c r="H18" s="29">
        <v>124.88</v>
      </c>
      <c r="I18" s="29">
        <v>0.09</v>
      </c>
      <c r="J18" s="29"/>
      <c r="K18" s="29"/>
      <c r="L18" s="29">
        <v>0.82</v>
      </c>
      <c r="M18" s="29">
        <v>13.82</v>
      </c>
      <c r="N18" s="29">
        <v>4.41</v>
      </c>
      <c r="O18" s="29">
        <v>18.649999999999999</v>
      </c>
      <c r="P18" s="29">
        <v>0.84</v>
      </c>
    </row>
    <row r="19" spans="1:16" x14ac:dyDescent="0.3">
      <c r="A19" s="26" t="s">
        <v>41</v>
      </c>
      <c r="B19" s="27" t="s">
        <v>44</v>
      </c>
      <c r="C19" s="28"/>
      <c r="D19" s="26">
        <v>40</v>
      </c>
      <c r="E19" s="29">
        <v>2.4</v>
      </c>
      <c r="F19" s="29">
        <v>0.4</v>
      </c>
      <c r="G19" s="29">
        <v>17.579999999999998</v>
      </c>
      <c r="H19" s="29">
        <v>75.52</v>
      </c>
      <c r="I19" s="29">
        <v>0.04</v>
      </c>
      <c r="J19" s="29"/>
      <c r="K19" s="29"/>
      <c r="L19" s="29">
        <v>0.51</v>
      </c>
      <c r="M19" s="29">
        <v>12.12</v>
      </c>
      <c r="N19" s="29">
        <v>3.53</v>
      </c>
      <c r="O19" s="29">
        <v>11.32</v>
      </c>
      <c r="P19" s="29">
        <v>0.74</v>
      </c>
    </row>
    <row r="20" spans="1:16" x14ac:dyDescent="0.3">
      <c r="A20" s="30" t="s">
        <v>61</v>
      </c>
      <c r="B20" s="31"/>
      <c r="C20" s="31"/>
      <c r="D20" s="32"/>
      <c r="E20" s="29">
        <f>E13+E14+E15+E16+E17+E18+E19</f>
        <v>25.459999999999994</v>
      </c>
      <c r="F20" s="29">
        <f t="shared" ref="F20:P20" si="1">F13+F14+F15+F16+F17+F18+F19</f>
        <v>27.31</v>
      </c>
      <c r="G20" s="29">
        <f t="shared" si="1"/>
        <v>94.509999999999991</v>
      </c>
      <c r="H20" s="29">
        <f t="shared" si="1"/>
        <v>729.68999999999994</v>
      </c>
      <c r="I20" s="29">
        <f t="shared" si="1"/>
        <v>0.45</v>
      </c>
      <c r="J20" s="29">
        <f t="shared" si="1"/>
        <v>64.210000000000008</v>
      </c>
      <c r="K20" s="29">
        <f t="shared" si="1"/>
        <v>18.630000000000003</v>
      </c>
      <c r="L20" s="29">
        <f t="shared" si="1"/>
        <v>9.5100000000000016</v>
      </c>
      <c r="M20" s="29">
        <f t="shared" si="1"/>
        <v>141.10000000000002</v>
      </c>
      <c r="N20" s="29">
        <f t="shared" si="1"/>
        <v>244.42</v>
      </c>
      <c r="O20" s="29">
        <f t="shared" si="1"/>
        <v>114.78</v>
      </c>
      <c r="P20" s="29">
        <f t="shared" si="1"/>
        <v>6.98</v>
      </c>
    </row>
    <row r="21" spans="1:16" x14ac:dyDescent="0.3">
      <c r="A21" s="34" t="s">
        <v>62</v>
      </c>
      <c r="B21" s="35"/>
      <c r="C21" s="35"/>
      <c r="D21" s="36"/>
      <c r="E21" s="29">
        <f t="shared" ref="E21:P21" si="2">E11+E20</f>
        <v>49.389999999999993</v>
      </c>
      <c r="F21" s="29">
        <f t="shared" si="2"/>
        <v>40.68</v>
      </c>
      <c r="G21" s="29">
        <f t="shared" si="2"/>
        <v>165.81</v>
      </c>
      <c r="H21" s="29">
        <f t="shared" si="2"/>
        <v>1235.47</v>
      </c>
      <c r="I21" s="29">
        <f t="shared" si="2"/>
        <v>0.62</v>
      </c>
      <c r="J21" s="29">
        <f t="shared" si="2"/>
        <v>79.53</v>
      </c>
      <c r="K21" s="29">
        <f t="shared" si="2"/>
        <v>70.710000000000008</v>
      </c>
      <c r="L21" s="29">
        <f t="shared" si="2"/>
        <v>13.150000000000002</v>
      </c>
      <c r="M21" s="29">
        <f t="shared" si="2"/>
        <v>417.08000000000004</v>
      </c>
      <c r="N21" s="29">
        <f t="shared" si="2"/>
        <v>540.14</v>
      </c>
      <c r="O21" s="29">
        <f t="shared" si="2"/>
        <v>178.45</v>
      </c>
      <c r="P21" s="29">
        <f t="shared" si="2"/>
        <v>11.16</v>
      </c>
    </row>
  </sheetData>
  <mergeCells count="30">
    <mergeCell ref="A11:D11"/>
    <mergeCell ref="A12:P12"/>
    <mergeCell ref="B13:C13"/>
    <mergeCell ref="B19:C19"/>
    <mergeCell ref="A21:D21"/>
    <mergeCell ref="B16:C16"/>
    <mergeCell ref="B17:C17"/>
    <mergeCell ref="B18:C18"/>
    <mergeCell ref="A20:D20"/>
    <mergeCell ref="B10:C10"/>
    <mergeCell ref="B14:C14"/>
    <mergeCell ref="B15:C15"/>
    <mergeCell ref="M3:P3"/>
    <mergeCell ref="B5:C5"/>
    <mergeCell ref="A6:P6"/>
    <mergeCell ref="B7:C7"/>
    <mergeCell ref="B8:C8"/>
    <mergeCell ref="B9:C9"/>
    <mergeCell ref="A3:A4"/>
    <mergeCell ref="B3:C4"/>
    <mergeCell ref="D3:D4"/>
    <mergeCell ref="E3:G3"/>
    <mergeCell ref="H3:H4"/>
    <mergeCell ref="I3:L3"/>
    <mergeCell ref="F1:H1"/>
    <mergeCell ref="I1:J1"/>
    <mergeCell ref="K1:P1"/>
    <mergeCell ref="D2:E2"/>
    <mergeCell ref="I2:J2"/>
    <mergeCell ref="K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365 ProPlus</dc:creator>
  <cp:lastModifiedBy>365 ProPlus</cp:lastModifiedBy>
  <dcterms:created xsi:type="dcterms:W3CDTF">2025-10-09T05:30:47Z</dcterms:created>
  <dcterms:modified xsi:type="dcterms:W3CDTF">2025-10-09T05:40:27Z</dcterms:modified>
</cp:coreProperties>
</file>